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14_{A1DE84C9-AEA2-4B11-8180-CE37CA7ED4D2}" xr6:coauthVersionLast="47" xr6:coauthVersionMax="47" xr10:uidLastSave="{00000000-0000-0000-0000-000000000000}"/>
  <bookViews>
    <workbookView xWindow="-110" yWindow="-110" windowWidth="19420" windowHeight="10560" xr2:uid="{D8901564-504B-48B9-B0AF-7EA8097184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 i="1" l="1"/>
  <c r="F19" i="1"/>
  <c r="G18" i="1"/>
  <c r="F18" i="1"/>
  <c r="G17" i="1"/>
  <c r="F17" i="1"/>
  <c r="G16" i="1"/>
  <c r="F16" i="1"/>
  <c r="G15" i="1"/>
  <c r="F15" i="1"/>
  <c r="G14" i="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<sst xmlns="http://schemas.openxmlformats.org/spreadsheetml/2006/main" count="163" uniqueCount="135">
  <si>
    <t>Valley Behavioral Health System, LLC</t>
  </si>
  <si>
    <t>Location:Barling,AR</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</si>
  <si>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</si>
  <si>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</si>
  <si>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</si>
  <si>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</si>
  <si>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</si>
  <si>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</si>
  <si>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</si>
  <si>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</si>
  <si>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</si>
  <si>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</si>
  <si>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AARP HEALTH CARE OPTIONS|HMO/PPO</t>
  </si>
  <si>
    <t>AARP | MEDICARE ADVANTAGE</t>
  </si>
  <si>
    <t>AETNA|HMO/PPO</t>
  </si>
  <si>
    <t>AETNA MEDICARE|MANAGED MEDICARE</t>
  </si>
  <si>
    <t>ALLWELL MEDICARE|MANAGED MEDICARE</t>
  </si>
  <si>
    <t>AMBETTER OF ARKANSAS|HMO/PPO</t>
  </si>
  <si>
    <t>AMBETTER OF ARKANSAS|HMO/PPO PHYSICIAN</t>
  </si>
  <si>
    <t>ANTHEM MEDIBLUE PLUS CA|MANAGED MEDICARE</t>
  </si>
  <si>
    <t xml:space="preserve">AR MEDICAID 21 OVER|MEDICAID </t>
  </si>
  <si>
    <t>AR MEDICAID PENDING|PENDING MEDICAID</t>
  </si>
  <si>
    <t xml:space="preserve">ARKANSAS MEDICAID|MEDICAID </t>
  </si>
  <si>
    <t>ARKANSAS TOTAL CARE|MANAGED MEDICAID</t>
  </si>
  <si>
    <t>BCBS ARKANSAS|BLUE CROSS</t>
  </si>
  <si>
    <t>BCBS FEDERAL|BLUE CROSS</t>
  </si>
  <si>
    <t>BCBS MARKETPLACE|BLUE CROSS</t>
  </si>
  <si>
    <t>BCBS OUT OF STATE|BLUE CROSS</t>
  </si>
  <si>
    <t>BEACON HEALTH OPTIONS|HMO/PPO</t>
  </si>
  <si>
    <t>BENEFIT ADMINISTRATIVE SY|COMMERCIAL</t>
  </si>
  <si>
    <t>CARE IMPROVEMENT OPTUM|MANAGED MEDICARE</t>
  </si>
  <si>
    <t>CARESOURCE PASSE|MANAGED MEDICAID</t>
  </si>
  <si>
    <t>CENTURY HEALTHCARE LLC|COMMERCIAL</t>
  </si>
  <si>
    <t>CHAMPUS TRICARE PGBA|TRICARE</t>
  </si>
  <si>
    <t>CHAMPVA|VETERANS ADMIN</t>
  </si>
  <si>
    <t>CHEROKEE NATION OFFICE|LOCAL GOVT</t>
  </si>
  <si>
    <t>CHOCTAW NATION HOSPITAL|HMO/PPO</t>
  </si>
  <si>
    <t>CHOICE BENEFITS|HMO/PPO</t>
  </si>
  <si>
    <t>CHRISTIAN BROS EMP BENEFT|COMMERCIAL</t>
  </si>
  <si>
    <t>CIGNA BEHAVIORAL HEALTH|HMO/PPO</t>
  </si>
  <si>
    <t>CIGNA CHOICE BENEFITS|HMO/PPO</t>
  </si>
  <si>
    <t>CIGNA MEDICARE ADVANTAGE|MANAGED MEDICARE</t>
  </si>
  <si>
    <t>COMPSYCH CORPORATION|COMMERCIAL</t>
  </si>
  <si>
    <t>CORESOURCE|HMO/PPO</t>
  </si>
  <si>
    <t>COUNSELING ASSOCIATES|LOCAL GOVT</t>
  </si>
  <si>
    <t>COVENTRY HEALTH|HMO/PPO</t>
  </si>
  <si>
    <t>COVENTRY MANAGED MEDICARE|MANAGED MEDICARE</t>
  </si>
  <si>
    <t>COX HEALT PLANS|HMO/PPO</t>
  </si>
  <si>
    <t>COX HEALTH PLANS|HMO/PPO</t>
  </si>
  <si>
    <t>DCFS CHICAGO|LOCAL GOVT</t>
  </si>
  <si>
    <t>DHS ARKANSAS|LOCAL GOVT</t>
  </si>
  <si>
    <t>DHS OKLAHOMA|LOCAL GOVT</t>
  </si>
  <si>
    <t>DHS OUT OF STATE|LOCAL GOVT</t>
  </si>
  <si>
    <t>EHN|HMO/PPO</t>
  </si>
  <si>
    <t>EMPLOYERS HEALTH CHOICE|HMO/PPO</t>
  </si>
  <si>
    <t>EMPOWER HEALTHCARE|MANAGED MEDICAID</t>
  </si>
  <si>
    <t xml:space="preserve">ENTER NO PAY INS HERE|MEDICAID </t>
  </si>
  <si>
    <t>GEHA|HMO/PPO</t>
  </si>
  <si>
    <t>GPA GROUP AND PENSION ADM|HMO/PPO</t>
  </si>
  <si>
    <t>HEALTHCHOICE|HMO/PPO</t>
  </si>
  <si>
    <t>HEALTHSCOPE-AETNA|HMO/PPO</t>
  </si>
  <si>
    <t>HEALTHSCOPE-CIGNA|HMO/PPO</t>
  </si>
  <si>
    <t>HEALTHSCOPE-UHC|HMO/PPO</t>
  </si>
  <si>
    <t>HEALTHSPRINGS|MANAGED MEDICARE</t>
  </si>
  <si>
    <t>HUMANA GOLD</t>
  </si>
  <si>
    <t>HUMANA MEDICARE|MANAGED MEDICARE</t>
  </si>
  <si>
    <t>HUMANA PPO|HMO/PPO</t>
  </si>
  <si>
    <t>KAISER PERMANENTE|COMMERCIAL</t>
  </si>
  <si>
    <t>LINECO BENEFIT FUND|HMO/PPO</t>
  </si>
  <si>
    <t>MAGELLAN BEHAVIORAL HEALT|HMO/PPO</t>
  </si>
  <si>
    <t>MEDICARE|MEDICARE</t>
  </si>
  <si>
    <t>MEDIPAK ADVANTAGE|MANAGED MEDICARE</t>
  </si>
  <si>
    <t>MERITAIN HEALTH|HMO/PPO</t>
  </si>
  <si>
    <t>MHNET|MANAGED MEDICARE</t>
  </si>
  <si>
    <t>MHNET BEHAVIORAL HEALTH|MANAGED MEDICARE</t>
  </si>
  <si>
    <t>MISC COMMERCIAL|COMMERCIAL</t>
  </si>
  <si>
    <t>MISC MANAGED MEDICAID|MANAGED MEDICAID</t>
  </si>
  <si>
    <t>MO ANTHEM BCBS|BLUE CROSS</t>
  </si>
  <si>
    <t>MO ANTHEM MEDIBLUE DUAL|MANAGED MEDICARE</t>
  </si>
  <si>
    <t>MO BCBS ANTHEM|BLUE CROSS</t>
  </si>
  <si>
    <t>MUNICIPAL HEALTH BENEFITS|HMO/PPO</t>
  </si>
  <si>
    <t>MUTUAL OF OMAHA|COMMERCIAL</t>
  </si>
  <si>
    <t>NOVASYS|HMO/PPO</t>
  </si>
  <si>
    <t>OK MEDICAID PENDING|PENDING MEDICAID</t>
  </si>
  <si>
    <t>OKLAHOMA MEDICAID|MEDICAID: OUT OF STATE</t>
  </si>
  <si>
    <t>OKLAHOMA MEDICAID EDS|MEDICAID: OUT OF STATE</t>
  </si>
  <si>
    <t>OPTUM OOS EXCHANGE|COMMERCIAL</t>
  </si>
  <si>
    <t>OUT OF STATE MEDICAID|MEDICAID: OUT OF STATE</t>
  </si>
  <si>
    <t>OZARK GUIDANCE CENTER|LOCAL GOVT</t>
  </si>
  <si>
    <t>PROFESSIONAL COUNSELING|LOCAL GOVT</t>
  </si>
  <si>
    <t>QUALCHOICE OF ARKANSAS|HMO/PPO</t>
  </si>
  <si>
    <t>SISCO|COMMERCIAL</t>
  </si>
  <si>
    <t>SUMMIT COMMUNITY CARE|MANAGED MEDICAID</t>
  </si>
  <si>
    <t>THE KEMPTON GROUP ADM INC|COMMERCIAL</t>
  </si>
  <si>
    <t>TRIBUTE HEALTHPLAN|MANAGED MEDICARE</t>
  </si>
  <si>
    <t>TRICARE EAST|TRICARE</t>
  </si>
  <si>
    <t>TRICARE FOR LIFE|TRICARE</t>
  </si>
  <si>
    <t>TRICARE SOUTH|TRICARE</t>
  </si>
  <si>
    <t>TRUSTMARK|HMO/PPO</t>
  </si>
  <si>
    <t>UBH / OPTUM|HMO/PPO</t>
  </si>
  <si>
    <t>UBH MEDICARE ADVANTAGE|MANAGED MEDICARE</t>
  </si>
  <si>
    <t>UHC COMM AND STATE OF LA|MEDICAID: OUT OF STATE</t>
  </si>
  <si>
    <t>UHC DUAL COMPLETE|MANAGED MEDICARE</t>
  </si>
  <si>
    <t>UHC MEDICAID TEXAS|MEDICAID: OUT OF STATE</t>
  </si>
  <si>
    <t>UHC MEDICARE ADVANTAGE|MANAGED MEDICARE</t>
  </si>
  <si>
    <t>UMR|HMO/PPO</t>
  </si>
  <si>
    <t>UNITED BEHAVIORAL HEALTH|HMO/PPO</t>
  </si>
  <si>
    <t>UNITED HEALTHCARE|HMO/PPO</t>
  </si>
  <si>
    <t>VETERANS ADMINISTRATION|VETERANS ADMIN</t>
  </si>
  <si>
    <t>WELLCARE|MANAGED MEDICARE</t>
  </si>
  <si>
    <t>WESTERN AR GUIDANCE CTR|LOCAL GOVT</t>
  </si>
  <si>
    <t>WORKERS COMP|WORKERS COMP</t>
  </si>
  <si>
    <t>ROOM AND BOARD ADOL ACUTE</t>
  </si>
  <si>
    <t>inpatient</t>
  </si>
  <si>
    <t>per diem</t>
  </si>
  <si>
    <t>ROOM AND BOARD ADOL RTU</t>
  </si>
  <si>
    <t>ROOM AND BOARD CHILD RTU</t>
  </si>
  <si>
    <t>PARTIAL HOSPITAL PROGRAM ACT THERAPY GRP</t>
  </si>
  <si>
    <t>outpatient</t>
  </si>
  <si>
    <t>PARTIAL HOSPITAL PROGRAM GRP ACTIVITY</t>
  </si>
  <si>
    <t>INTENSIVE OUTPATIENT PROGRAM CHARGE</t>
  </si>
  <si>
    <t>N/A</t>
  </si>
  <si>
    <t>PARTIAL HOSPITAL PROGRAM PROGRAM CHARGE</t>
  </si>
  <si>
    <t>INTENSIVE OUTPATIENT PROGRAM IND THERAPY 60M</t>
  </si>
  <si>
    <t>PARTIAL HOSPITAL PROGRAM IND THERAPY 60M</t>
  </si>
  <si>
    <t>INTENSIVE OUTPATIENT PROGRAM MCR PROCESS GRP1</t>
  </si>
  <si>
    <t>PARTIAL HOSPITAL PROGRAM GROUP THERAPY</t>
  </si>
  <si>
    <t>Psychiatric diagnostic evaluation</t>
  </si>
  <si>
    <t>Profees</t>
  </si>
  <si>
    <t>Fee schedule</t>
  </si>
  <si>
    <t>Psychiatric diagnostic evaluation with medical services</t>
  </si>
  <si>
    <t>Hospital discharge day management; 30 minutes or less</t>
  </si>
  <si>
    <t xml:space="preserve">All shoppable services, including any of the applicable 70 CMS-specified services, provided by the Hospital have been included in this Shoppable Services Charge List. </t>
  </si>
  <si>
    <t>Subsequent hospital inpatient or observation care, per day, moderate medical decision making</t>
  </si>
  <si>
    <t>Subsequent hospital inpatient or observation care, per day, straightforward or low medical decision making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</si>
</sst>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00"/>
  </numFmts>
  <fonts count="2" x14ac:knownFonts="1">
    <font>
      <sz val="11"/>
      <color theme="1"/>
      <name val="Aptos Narrow"/>
      <family val="2"/>
      <scheme val="minor"/>
    </font>
    <font>
      <sz val="11"/>
      <color rgb="FF000000"/>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Fill="1" applyBorder="1" applyAlignment="1">
      <alignment horizontal="left"/>
    </xf>
    <xf numFmtId="0" fontId="1" fillId="0" borderId="0" xfId="0" applyFont="1" applyFill="1" applyBorder="1" applyAlignment="1">
      <alignment horizontal="left" vertical="center"/>
    </xf>
    <xf numFmtId="164" fontId="0" fillId="0" borderId="0" xfId="0" applyNumberFormat="1" applyFill="1" applyBorder="1" applyAlignment="1">
      <alignment horizontal="left"/>
    </xf>
    <xf numFmtId="165" fontId="0" fillId="0" borderId="0" xfId="0" applyNumberFormat="1" applyFill="1" applyBorder="1" applyAlignment="1">
      <alignment horizontal="left"/>
    </xf>
    <xf numFmtId="49" fontId="0" fillId="0" borderId="0" xfId="0" applyNumberFormat="1" applyFill="1" applyBorder="1" applyAlignment="1">
      <alignment horizontal="left"/>
    </xf>
    <xf numFmtId="2" fontId="0" fillId="0" borderId="0" xfId="0" applyNumberForma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815-64B6-4DED-9881-EEDE6974E82A}">
  <dimension ref="A1:DD21"/>
  <sheetViews>
    <sheetView tabSelected="1" workbookViewId="0">
      <selection activeCell="A9" sqref="A9"/>
    </sheetView>
  </sheetViews>
  <sheetFormatPr defaultColWidth="9.1796875" defaultRowHeight="14.5" x14ac:dyDescent="0.35"/>
  <cols>
    <col min="1" max="1" width="49.7265625" style="1" customWidth="1"/>
    <col min="2" max="2" width="16.26953125" style="1" customWidth="1"/>
    <col min="3" max="3" width="13.7265625" style="1" customWidth="1"/>
    <col min="4" max="4" width="9.1796875" style="1"/>
    <col min="5" max="5" width="18.1796875" style="1" customWidth="1"/>
    <col min="6" max="6" width="24.54296875" style="1" customWidth="1"/>
    <col min="7" max="7" width="15.1796875" style="1" customWidth="1"/>
    <col min="8" max="8" width="10.7265625" style="1" customWidth="1"/>
    <col min="9" max="9" width="20.453125" style="1" customWidth="1"/>
    <col min="10" max="10" width="11.54296875" style="1" customWidth="1"/>
    <col min="11" max="13" width="9.1796875" style="1"/>
    <col min="14" max="14" width="16.453125" style="1" customWidth="1"/>
    <col min="15" max="15" width="12.54296875" style="1" customWidth="1"/>
    <col min="16" max="16" width="11.7265625" style="1" customWidth="1"/>
    <col min="17" max="17" width="12.26953125" style="1" customWidth="1"/>
    <col min="18" max="18" width="12.7265625" style="1" customWidth="1"/>
    <col min="19" max="19" width="16.7265625" style="1" customWidth="1"/>
    <col min="20" max="16384" width="9.1796875" style="1"/>
  </cols>
  <sheetData>
    <row r="1" spans="1:108" x14ac:dyDescent="0.35">
      <c r="A1" s="1" t="s">
        <v>0</v>
      </c>
      <c r="C1" s="1" t="s">
        <v>1</v>
      </c>
      <c r="F1" s="1" t="s">
        <v>2</v>
      </c>
      <c r="G1" s="1" t="s">
        <v>3</v>
      </c>
    </row>
    <row r="3" spans="1:108" x14ac:dyDescent="0.35">
      <c r="A3" s="1" t="s">
        <v>4</v>
      </c>
      <c r="B3" s="1" t="s">
        <v>5</v>
      </c>
      <c r="C3" s="1" t="s">
        <v>6</v>
      </c>
      <c r="D3" s="1" t="s">
        <v>7</v>
      </c>
      <c r="E3" s="1" t="s">
        <v>8</v>
      </c>
      <c r="F3" s="1" t="s">
        <v>9</v>
      </c>
      <c r="G3" s="1" t="s">
        <v>10</v>
      </c>
      <c r="H3" s="1" t="s">
        <v>11</v>
      </c>
      <c r="I3" s="1" t="s">
        <v>12</v>
      </c>
      <c r="J3" s="2"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c r="AG3" s="1" t="s">
        <v>36</v>
      </c>
      <c r="AH3" s="1" t="s">
        <v>37</v>
      </c>
      <c r="AI3" s="1" t="s">
        <v>38</v>
      </c>
      <c r="AJ3" s="1" t="s">
        <v>39</v>
      </c>
      <c r="AK3" s="1" t="s">
        <v>40</v>
      </c>
      <c r="AL3" s="1" t="s">
        <v>41</v>
      </c>
      <c r="AM3" s="1" t="s">
        <v>42</v>
      </c>
      <c r="AN3" s="1" t="s">
        <v>43</v>
      </c>
      <c r="AO3" s="1" t="s">
        <v>44</v>
      </c>
      <c r="AP3" s="1" t="s">
        <v>45</v>
      </c>
      <c r="AQ3" s="1" t="s">
        <v>46</v>
      </c>
      <c r="AR3" s="1" t="s">
        <v>47</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2"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c r="CA3" s="1" t="s">
        <v>82</v>
      </c>
      <c r="CB3" s="1" t="s">
        <v>83</v>
      </c>
      <c r="CC3" s="1" t="s">
        <v>84</v>
      </c>
      <c r="CD3" s="1" t="s">
        <v>85</v>
      </c>
      <c r="CE3" s="1" t="s">
        <v>86</v>
      </c>
      <c r="CF3" s="1" t="s">
        <v>87</v>
      </c>
      <c r="CG3" s="1" t="s">
        <v>88</v>
      </c>
      <c r="CH3" s="1" t="s">
        <v>89</v>
      </c>
      <c r="CI3" s="1" t="s">
        <v>90</v>
      </c>
      <c r="CJ3" s="1" t="s">
        <v>91</v>
      </c>
      <c r="CK3" s="1" t="s">
        <v>92</v>
      </c>
      <c r="CL3" s="1" t="s">
        <v>93</v>
      </c>
      <c r="CM3" s="1" t="s">
        <v>94</v>
      </c>
      <c r="CN3" s="1" t="s">
        <v>95</v>
      </c>
      <c r="CO3" s="1" t="s">
        <v>96</v>
      </c>
      <c r="CP3" s="1" t="s">
        <v>97</v>
      </c>
      <c r="CQ3" s="1" t="s">
        <v>98</v>
      </c>
      <c r="CR3" s="1" t="s">
        <v>99</v>
      </c>
      <c r="CS3" s="1" t="s">
        <v>100</v>
      </c>
      <c r="CT3" s="1" t="s">
        <v>101</v>
      </c>
      <c r="CU3" s="1" t="s">
        <v>102</v>
      </c>
      <c r="CV3" s="1" t="s">
        <v>103</v>
      </c>
      <c r="CW3" s="1" t="s">
        <v>104</v>
      </c>
      <c r="CX3" s="1" t="s">
        <v>105</v>
      </c>
      <c r="CY3" s="1" t="s">
        <v>106</v>
      </c>
      <c r="CZ3" s="1" t="s">
        <v>107</v>
      </c>
      <c r="DA3" s="1" t="s">
        <v>108</v>
      </c>
      <c r="DB3" s="1" t="s">
        <v>109</v>
      </c>
      <c r="DC3" s="1" t="s">
        <v>110</v>
      </c>
      <c r="DD3" s="1" t="s">
        <v>111</v>
      </c>
    </row>
    <row r="4" spans="1:108" x14ac:dyDescent="0.35">
      <c r="A4" s="1" t="s">
        <v>112</v>
      </c>
      <c r="B4" s="3">
        <v>114</v>
      </c>
      <c r="C4" s="1" t="s">
        <v>113</v>
      </c>
      <c r="D4" s="4">
        <v>1800</v>
      </c>
      <c r="E4" s="1">
        <v>700</v>
      </c>
      <c r="F4" s="1">
        <f t="shared" ref="F4:F19" si="0">MIN(I4:DD4)</f>
        <v>400</v>
      </c>
      <c r="G4" s="1">
        <f t="shared" ref="G4:G19" si="1">MAX(I4:DD4)</f>
        <v>3450</v>
      </c>
      <c r="H4" s="1" t="s">
        <v>114</v>
      </c>
      <c r="I4" s="1">
        <v>760</v>
      </c>
      <c r="K4" s="1">
        <v>979</v>
      </c>
      <c r="L4" s="1">
        <v>979</v>
      </c>
      <c r="N4" s="1">
        <v>840</v>
      </c>
      <c r="P4" s="1">
        <v>738</v>
      </c>
      <c r="Q4" s="1">
        <v>717</v>
      </c>
      <c r="R4" s="1">
        <v>717</v>
      </c>
      <c r="S4" s="1">
        <v>717</v>
      </c>
      <c r="T4" s="1">
        <v>717</v>
      </c>
      <c r="U4" s="1">
        <v>759</v>
      </c>
      <c r="V4" s="1">
        <v>759</v>
      </c>
      <c r="W4" s="1">
        <v>798</v>
      </c>
      <c r="X4" s="1">
        <v>759</v>
      </c>
      <c r="Y4" s="1">
        <v>1000</v>
      </c>
      <c r="Z4" s="1">
        <v>700</v>
      </c>
      <c r="AA4" s="1">
        <v>703</v>
      </c>
      <c r="AB4" s="1">
        <v>717</v>
      </c>
      <c r="AC4" s="1">
        <v>1725</v>
      </c>
      <c r="AD4" s="1">
        <v>620</v>
      </c>
      <c r="AE4" s="1">
        <v>767.93</v>
      </c>
      <c r="AF4" s="1">
        <v>950</v>
      </c>
      <c r="AG4" s="1">
        <v>950</v>
      </c>
      <c r="AH4" s="1">
        <v>1058</v>
      </c>
      <c r="AI4" s="1">
        <v>1325</v>
      </c>
      <c r="AJ4" s="1">
        <v>1058</v>
      </c>
      <c r="AK4" s="1">
        <v>1058</v>
      </c>
      <c r="AL4" s="1">
        <v>980</v>
      </c>
      <c r="AM4" s="1">
        <v>738</v>
      </c>
      <c r="AN4" s="1">
        <v>887</v>
      </c>
      <c r="AO4" s="1">
        <v>400</v>
      </c>
      <c r="AP4" s="1">
        <v>814</v>
      </c>
      <c r="AQ4" s="1">
        <v>785</v>
      </c>
      <c r="AR4" s="1">
        <v>980</v>
      </c>
      <c r="AT4" s="1">
        <v>1800</v>
      </c>
      <c r="AU4" s="1">
        <v>717</v>
      </c>
      <c r="AV4" s="1">
        <v>596.91</v>
      </c>
      <c r="AW4" s="1">
        <v>1800</v>
      </c>
      <c r="AX4" s="1">
        <v>950</v>
      </c>
      <c r="AY4" s="1">
        <v>903</v>
      </c>
      <c r="AZ4" s="1">
        <v>717</v>
      </c>
      <c r="BA4" s="1">
        <v>664</v>
      </c>
      <c r="BB4" s="1">
        <v>1325</v>
      </c>
      <c r="BC4" s="1">
        <v>1725</v>
      </c>
      <c r="BD4" s="1">
        <v>944</v>
      </c>
      <c r="BE4" s="1">
        <v>887</v>
      </c>
      <c r="BF4" s="1">
        <v>980</v>
      </c>
      <c r="BG4" s="1">
        <v>703</v>
      </c>
      <c r="BK4" s="1">
        <v>960</v>
      </c>
      <c r="BL4" s="1">
        <v>2085</v>
      </c>
      <c r="BM4" s="1">
        <v>1000</v>
      </c>
      <c r="BN4" s="1">
        <v>736</v>
      </c>
      <c r="BQ4" s="1">
        <v>941</v>
      </c>
      <c r="BR4" s="1">
        <v>785</v>
      </c>
      <c r="BS4" s="1">
        <v>785</v>
      </c>
      <c r="BT4" s="1">
        <v>3450</v>
      </c>
      <c r="BU4" s="1">
        <v>1800</v>
      </c>
      <c r="BV4" s="1">
        <v>838</v>
      </c>
      <c r="BY4" s="1">
        <v>1000</v>
      </c>
      <c r="BZ4" s="1">
        <v>1800</v>
      </c>
      <c r="CA4" s="1">
        <v>814</v>
      </c>
      <c r="CB4" s="1">
        <v>596.91</v>
      </c>
      <c r="CC4" s="1">
        <v>596.91</v>
      </c>
      <c r="CD4" s="1">
        <v>596.91</v>
      </c>
      <c r="CE4" s="1">
        <v>738</v>
      </c>
      <c r="CF4" s="1">
        <v>1725</v>
      </c>
      <c r="CG4" s="1">
        <v>400</v>
      </c>
      <c r="CH4" s="1">
        <v>400</v>
      </c>
      <c r="CI4" s="1">
        <v>924</v>
      </c>
      <c r="CJ4" s="1">
        <v>1800</v>
      </c>
      <c r="CK4" s="1">
        <v>717</v>
      </c>
      <c r="CL4" s="1">
        <v>1800</v>
      </c>
      <c r="CN4" s="1">
        <v>673.34</v>
      </c>
      <c r="CO4" s="1">
        <v>704</v>
      </c>
      <c r="CP4" s="1">
        <v>620</v>
      </c>
      <c r="CQ4" s="1">
        <v>914</v>
      </c>
      <c r="CR4" s="1">
        <v>738</v>
      </c>
      <c r="CS4" s="1">
        <v>738</v>
      </c>
      <c r="CT4" s="1">
        <v>738</v>
      </c>
      <c r="CU4" s="1">
        <v>738</v>
      </c>
      <c r="CV4" s="1">
        <v>1800</v>
      </c>
      <c r="CW4" s="1">
        <v>738</v>
      </c>
      <c r="CX4" s="1">
        <v>738</v>
      </c>
      <c r="CY4" s="1">
        <v>738</v>
      </c>
      <c r="CZ4" s="1">
        <v>738</v>
      </c>
      <c r="DA4" s="1">
        <v>620</v>
      </c>
      <c r="DC4" s="1">
        <v>550</v>
      </c>
      <c r="DD4" s="1">
        <v>1800</v>
      </c>
    </row>
    <row r="5" spans="1:108" x14ac:dyDescent="0.35">
      <c r="A5" s="1" t="s">
        <v>115</v>
      </c>
      <c r="B5" s="3">
        <v>129</v>
      </c>
      <c r="C5" s="1" t="s">
        <v>113</v>
      </c>
      <c r="D5" s="4">
        <v>1100</v>
      </c>
      <c r="E5" s="1">
        <v>450</v>
      </c>
      <c r="F5" s="1">
        <f t="shared" si="0"/>
        <v>220</v>
      </c>
      <c r="G5" s="1">
        <f t="shared" si="1"/>
        <v>1100</v>
      </c>
      <c r="H5" s="1" t="s">
        <v>114</v>
      </c>
      <c r="I5" s="1">
        <v>577</v>
      </c>
      <c r="K5" s="1">
        <v>725</v>
      </c>
      <c r="T5" s="1">
        <v>619</v>
      </c>
      <c r="U5" s="1">
        <v>508</v>
      </c>
      <c r="V5" s="1">
        <v>508</v>
      </c>
      <c r="W5" s="1">
        <v>508</v>
      </c>
      <c r="X5" s="1">
        <v>508</v>
      </c>
      <c r="Y5" s="1">
        <v>750</v>
      </c>
      <c r="Z5" s="1">
        <v>450</v>
      </c>
      <c r="AB5" s="1">
        <v>619</v>
      </c>
      <c r="AH5" s="1">
        <v>812</v>
      </c>
      <c r="AJ5" s="1">
        <v>812</v>
      </c>
      <c r="AK5" s="1">
        <v>812</v>
      </c>
      <c r="AN5" s="1">
        <v>655</v>
      </c>
      <c r="AS5" s="1">
        <v>752</v>
      </c>
      <c r="AU5" s="1">
        <v>619</v>
      </c>
      <c r="AW5" s="1">
        <v>1100</v>
      </c>
      <c r="AY5" s="1">
        <v>903</v>
      </c>
      <c r="AZ5" s="1">
        <v>619</v>
      </c>
      <c r="BA5" s="1">
        <v>390</v>
      </c>
      <c r="BD5" s="1">
        <v>544</v>
      </c>
      <c r="BL5" s="1">
        <v>220</v>
      </c>
      <c r="BQ5" s="1">
        <v>695</v>
      </c>
      <c r="BR5" s="1">
        <v>585</v>
      </c>
      <c r="BT5" s="1">
        <v>1020</v>
      </c>
      <c r="BV5" s="1">
        <v>530</v>
      </c>
      <c r="BY5" s="1">
        <v>1000</v>
      </c>
      <c r="CA5" s="1">
        <v>520</v>
      </c>
      <c r="CI5" s="1">
        <v>363</v>
      </c>
      <c r="CK5" s="1">
        <v>619</v>
      </c>
      <c r="CR5" s="1">
        <v>560</v>
      </c>
      <c r="CT5" s="1">
        <v>560</v>
      </c>
      <c r="CW5" s="1">
        <v>560</v>
      </c>
      <c r="CX5" s="1">
        <v>560</v>
      </c>
      <c r="CY5" s="1">
        <v>560</v>
      </c>
      <c r="CZ5" s="1">
        <v>560</v>
      </c>
    </row>
    <row r="6" spans="1:108" x14ac:dyDescent="0.35">
      <c r="A6" s="1" t="s">
        <v>116</v>
      </c>
      <c r="B6" s="3">
        <v>129</v>
      </c>
      <c r="C6" s="1" t="s">
        <v>113</v>
      </c>
      <c r="D6" s="4">
        <v>1100</v>
      </c>
      <c r="E6" s="1">
        <v>450</v>
      </c>
      <c r="F6" s="1">
        <f t="shared" si="0"/>
        <v>220</v>
      </c>
      <c r="G6" s="1">
        <f t="shared" si="1"/>
        <v>1100</v>
      </c>
      <c r="H6" s="1" t="s">
        <v>114</v>
      </c>
      <c r="I6" s="1">
        <v>577</v>
      </c>
      <c r="K6" s="1">
        <v>725</v>
      </c>
      <c r="T6" s="1">
        <v>619</v>
      </c>
      <c r="U6" s="1">
        <v>508</v>
      </c>
      <c r="V6" s="1">
        <v>508</v>
      </c>
      <c r="W6" s="1">
        <v>508</v>
      </c>
      <c r="X6" s="1">
        <v>508</v>
      </c>
      <c r="Y6" s="1">
        <v>750</v>
      </c>
      <c r="Z6" s="1">
        <v>450</v>
      </c>
      <c r="AB6" s="1">
        <v>619</v>
      </c>
      <c r="AH6" s="1">
        <v>812</v>
      </c>
      <c r="AJ6" s="1">
        <v>812</v>
      </c>
      <c r="AK6" s="1">
        <v>812</v>
      </c>
      <c r="AN6" s="1">
        <v>655</v>
      </c>
      <c r="AS6" s="1">
        <v>752</v>
      </c>
      <c r="AU6" s="1">
        <v>619</v>
      </c>
      <c r="AW6" s="1">
        <v>1100</v>
      </c>
      <c r="AY6" s="1">
        <v>903</v>
      </c>
      <c r="AZ6" s="1">
        <v>619</v>
      </c>
      <c r="BA6" s="1">
        <v>390</v>
      </c>
      <c r="BD6" s="1">
        <v>544</v>
      </c>
      <c r="BL6" s="1">
        <v>220</v>
      </c>
      <c r="BQ6" s="1">
        <v>695</v>
      </c>
      <c r="BR6" s="1">
        <v>585</v>
      </c>
      <c r="BT6" s="1">
        <v>1020</v>
      </c>
      <c r="BV6" s="1">
        <v>530</v>
      </c>
      <c r="BY6" s="1">
        <v>1000</v>
      </c>
      <c r="CA6" s="1">
        <v>520</v>
      </c>
      <c r="CI6" s="1">
        <v>363</v>
      </c>
      <c r="CK6" s="1">
        <v>619</v>
      </c>
      <c r="CR6" s="1">
        <v>560</v>
      </c>
      <c r="CT6" s="1">
        <v>560</v>
      </c>
      <c r="CW6" s="1">
        <v>560</v>
      </c>
      <c r="CX6" s="1">
        <v>560</v>
      </c>
      <c r="CY6" s="1">
        <v>560</v>
      </c>
      <c r="CZ6" s="1">
        <v>560</v>
      </c>
    </row>
    <row r="7" spans="1:108" x14ac:dyDescent="0.35">
      <c r="A7" s="1" t="s">
        <v>117</v>
      </c>
      <c r="B7" s="3">
        <v>904</v>
      </c>
      <c r="C7" s="1" t="s">
        <v>118</v>
      </c>
      <c r="D7" s="4">
        <v>100</v>
      </c>
      <c r="E7" s="1">
        <v>0</v>
      </c>
      <c r="F7" s="1">
        <f t="shared" si="0"/>
        <v>125</v>
      </c>
      <c r="G7" s="1">
        <f t="shared" si="1"/>
        <v>125</v>
      </c>
      <c r="H7" s="1" t="s">
        <v>114</v>
      </c>
      <c r="AI7" s="1">
        <v>125</v>
      </c>
    </row>
    <row r="8" spans="1:108" x14ac:dyDescent="0.35">
      <c r="A8" s="1" t="s">
        <v>119</v>
      </c>
      <c r="B8" s="3">
        <v>904</v>
      </c>
      <c r="C8" s="1" t="s">
        <v>118</v>
      </c>
      <c r="D8" s="4">
        <v>125</v>
      </c>
      <c r="E8" s="1">
        <v>0</v>
      </c>
      <c r="F8" s="1">
        <f t="shared" si="0"/>
        <v>125</v>
      </c>
      <c r="G8" s="1">
        <f t="shared" si="1"/>
        <v>125</v>
      </c>
      <c r="H8" s="1" t="s">
        <v>114</v>
      </c>
      <c r="AI8" s="1">
        <v>125</v>
      </c>
    </row>
    <row r="9" spans="1:108" x14ac:dyDescent="0.35">
      <c r="A9" s="1" t="s">
        <v>120</v>
      </c>
      <c r="B9" s="3">
        <v>905</v>
      </c>
      <c r="C9" s="1" t="s">
        <v>118</v>
      </c>
      <c r="D9" s="4">
        <v>375</v>
      </c>
      <c r="E9" s="1">
        <v>190</v>
      </c>
      <c r="F9" s="1">
        <f t="shared" si="0"/>
        <v>126</v>
      </c>
      <c r="G9" s="1">
        <f t="shared" si="1"/>
        <v>375</v>
      </c>
      <c r="H9" s="1" t="s">
        <v>114</v>
      </c>
      <c r="I9" s="1">
        <v>141</v>
      </c>
      <c r="K9" s="1">
        <v>196</v>
      </c>
      <c r="L9" s="1">
        <v>196</v>
      </c>
      <c r="M9" s="1">
        <v>126</v>
      </c>
      <c r="N9" s="1">
        <v>126</v>
      </c>
      <c r="Q9" s="1">
        <v>375</v>
      </c>
      <c r="R9" s="1">
        <v>375</v>
      </c>
      <c r="S9" s="1">
        <v>375</v>
      </c>
      <c r="T9" s="1">
        <v>375</v>
      </c>
      <c r="U9" s="1">
        <v>200</v>
      </c>
      <c r="V9" s="1">
        <v>200</v>
      </c>
      <c r="W9" s="1">
        <v>200</v>
      </c>
      <c r="X9" s="1">
        <v>200</v>
      </c>
      <c r="Y9" s="1">
        <v>250</v>
      </c>
      <c r="AA9" s="1">
        <v>128</v>
      </c>
      <c r="AB9" s="1">
        <v>375</v>
      </c>
      <c r="AD9" s="1">
        <v>225</v>
      </c>
      <c r="AE9" s="1">
        <v>200</v>
      </c>
      <c r="AI9" s="1">
        <v>225</v>
      </c>
      <c r="AJ9" s="1">
        <v>187</v>
      </c>
      <c r="AK9" s="1">
        <v>187</v>
      </c>
      <c r="AQ9" s="1">
        <v>262.5</v>
      </c>
      <c r="AX9" s="1">
        <v>200</v>
      </c>
      <c r="AZ9" s="1">
        <v>375</v>
      </c>
      <c r="BB9" s="1">
        <v>165</v>
      </c>
      <c r="BE9" s="1">
        <v>165</v>
      </c>
      <c r="BF9" s="1">
        <v>187</v>
      </c>
      <c r="BG9" s="1">
        <v>141</v>
      </c>
      <c r="BH9" s="1">
        <v>204.75</v>
      </c>
      <c r="BJ9" s="1">
        <v>202.95</v>
      </c>
      <c r="BK9" s="1">
        <v>250</v>
      </c>
      <c r="BO9" s="1">
        <v>204.75</v>
      </c>
      <c r="BP9" s="1">
        <v>208.97</v>
      </c>
      <c r="BR9" s="1">
        <v>195</v>
      </c>
      <c r="BT9" s="1">
        <v>375</v>
      </c>
      <c r="BV9" s="1">
        <v>200</v>
      </c>
      <c r="BW9" s="1">
        <v>200</v>
      </c>
      <c r="BX9" s="1">
        <v>200</v>
      </c>
      <c r="CA9" s="1">
        <v>175</v>
      </c>
      <c r="CD9" s="1">
        <v>375</v>
      </c>
      <c r="CF9" s="1">
        <v>375</v>
      </c>
      <c r="CI9" s="1">
        <v>138.6</v>
      </c>
      <c r="CK9" s="1">
        <v>375</v>
      </c>
      <c r="CO9" s="1">
        <v>200</v>
      </c>
      <c r="CR9" s="1">
        <v>141</v>
      </c>
      <c r="CS9" s="1">
        <v>141</v>
      </c>
      <c r="CT9" s="1">
        <v>141</v>
      </c>
      <c r="CU9" s="1">
        <v>141</v>
      </c>
      <c r="CW9" s="1">
        <v>141</v>
      </c>
      <c r="CX9" s="1">
        <v>141</v>
      </c>
      <c r="CY9" s="1">
        <v>141</v>
      </c>
      <c r="CZ9" s="1">
        <v>141</v>
      </c>
      <c r="DA9" s="1" t="s">
        <v>121</v>
      </c>
      <c r="DB9" s="1">
        <v>204.75</v>
      </c>
      <c r="DD9" s="1">
        <v>375</v>
      </c>
    </row>
    <row r="10" spans="1:108" x14ac:dyDescent="0.35">
      <c r="A10" s="1" t="s">
        <v>122</v>
      </c>
      <c r="B10" s="3">
        <v>912</v>
      </c>
      <c r="C10" s="1" t="s">
        <v>118</v>
      </c>
      <c r="D10" s="4">
        <v>500</v>
      </c>
      <c r="E10" s="1">
        <v>260</v>
      </c>
      <c r="F10" s="1">
        <f t="shared" si="0"/>
        <v>189.69</v>
      </c>
      <c r="G10" s="1">
        <f t="shared" si="1"/>
        <v>700</v>
      </c>
      <c r="H10" s="1" t="s">
        <v>114</v>
      </c>
      <c r="I10" s="1">
        <v>376</v>
      </c>
      <c r="K10" s="1">
        <v>432</v>
      </c>
      <c r="L10" s="1">
        <v>432</v>
      </c>
      <c r="M10" s="1">
        <v>208.97</v>
      </c>
      <c r="N10" s="1">
        <v>315</v>
      </c>
      <c r="Q10" s="1">
        <v>500</v>
      </c>
      <c r="R10" s="1">
        <v>500</v>
      </c>
      <c r="S10" s="1">
        <v>500</v>
      </c>
      <c r="T10" s="1">
        <v>500</v>
      </c>
      <c r="U10" s="1">
        <v>286</v>
      </c>
      <c r="V10" s="1">
        <v>330</v>
      </c>
      <c r="W10" s="1">
        <v>286</v>
      </c>
      <c r="X10" s="1">
        <v>286</v>
      </c>
      <c r="Y10" s="1">
        <v>450</v>
      </c>
      <c r="AA10" s="1">
        <v>350</v>
      </c>
      <c r="AB10" s="1">
        <v>500</v>
      </c>
      <c r="AE10" s="1">
        <v>307</v>
      </c>
      <c r="AJ10" s="1">
        <v>402</v>
      </c>
      <c r="AK10" s="1">
        <v>434</v>
      </c>
      <c r="AQ10" s="1">
        <v>262.5</v>
      </c>
      <c r="AX10" s="1">
        <v>330</v>
      </c>
      <c r="BH10" s="1">
        <v>402</v>
      </c>
      <c r="BJ10" s="1">
        <v>239.22</v>
      </c>
      <c r="BK10" s="1">
        <v>360</v>
      </c>
      <c r="BP10" s="1">
        <v>235.58</v>
      </c>
      <c r="BR10" s="1">
        <v>700</v>
      </c>
      <c r="BT10" s="1">
        <v>500</v>
      </c>
      <c r="BV10" s="1">
        <v>330</v>
      </c>
      <c r="BW10" s="1">
        <v>330</v>
      </c>
      <c r="BX10" s="1">
        <v>330</v>
      </c>
      <c r="CA10" s="1">
        <v>300</v>
      </c>
      <c r="CD10" s="1">
        <v>500</v>
      </c>
      <c r="CF10" s="1">
        <v>500</v>
      </c>
      <c r="CK10" s="1">
        <v>500</v>
      </c>
      <c r="CM10" s="1">
        <v>189.69</v>
      </c>
      <c r="CO10" s="1">
        <v>234.58</v>
      </c>
      <c r="CR10" s="1">
        <v>376</v>
      </c>
      <c r="CS10" s="1">
        <v>376</v>
      </c>
      <c r="CT10" s="1">
        <v>376</v>
      </c>
      <c r="CU10" s="1">
        <v>376</v>
      </c>
      <c r="CW10" s="1">
        <v>376</v>
      </c>
      <c r="CX10" s="1">
        <v>376</v>
      </c>
      <c r="CY10" s="1">
        <v>376</v>
      </c>
      <c r="CZ10" s="1">
        <v>376</v>
      </c>
      <c r="DA10" s="1" t="s">
        <v>121</v>
      </c>
      <c r="DB10" s="1">
        <v>189.69</v>
      </c>
      <c r="DD10" s="1">
        <v>500</v>
      </c>
    </row>
    <row r="11" spans="1:108" x14ac:dyDescent="0.35">
      <c r="A11" s="1" t="s">
        <v>123</v>
      </c>
      <c r="B11" s="3">
        <v>914</v>
      </c>
      <c r="C11" s="1" t="s">
        <v>118</v>
      </c>
      <c r="D11" s="4">
        <v>110</v>
      </c>
      <c r="E11" s="1">
        <v>0</v>
      </c>
      <c r="F11" s="1">
        <f t="shared" si="0"/>
        <v>120.34</v>
      </c>
      <c r="G11" s="1">
        <f t="shared" si="1"/>
        <v>125</v>
      </c>
      <c r="H11" s="1" t="s">
        <v>114</v>
      </c>
      <c r="W11" s="1">
        <v>125</v>
      </c>
      <c r="X11" s="1">
        <v>121.26</v>
      </c>
      <c r="CN11" s="1">
        <v>120.34</v>
      </c>
    </row>
    <row r="12" spans="1:108" x14ac:dyDescent="0.35">
      <c r="A12" s="1" t="s">
        <v>124</v>
      </c>
      <c r="B12" s="3">
        <v>914</v>
      </c>
      <c r="C12" s="1" t="s">
        <v>118</v>
      </c>
      <c r="D12" s="4">
        <v>125</v>
      </c>
      <c r="E12" s="1">
        <v>0</v>
      </c>
      <c r="F12" s="1">
        <f t="shared" si="0"/>
        <v>120.34</v>
      </c>
      <c r="G12" s="1">
        <f t="shared" si="1"/>
        <v>125</v>
      </c>
      <c r="H12" s="1" t="s">
        <v>114</v>
      </c>
      <c r="W12" s="1">
        <v>125</v>
      </c>
      <c r="X12" s="1">
        <v>121.26</v>
      </c>
      <c r="CN12" s="1">
        <v>120.34</v>
      </c>
    </row>
    <row r="13" spans="1:108" x14ac:dyDescent="0.35">
      <c r="A13" s="1" t="s">
        <v>125</v>
      </c>
      <c r="B13" s="3">
        <v>915</v>
      </c>
      <c r="C13" s="1" t="s">
        <v>118</v>
      </c>
      <c r="D13" s="4">
        <v>125</v>
      </c>
      <c r="E13" s="1">
        <v>0</v>
      </c>
      <c r="F13" s="1">
        <f t="shared" si="0"/>
        <v>173.18</v>
      </c>
      <c r="G13" s="1">
        <f t="shared" si="1"/>
        <v>500</v>
      </c>
      <c r="H13" s="1" t="s">
        <v>114</v>
      </c>
      <c r="M13" s="1">
        <v>208.97</v>
      </c>
      <c r="S13" s="1">
        <v>500</v>
      </c>
      <c r="AQ13" s="1">
        <v>262.5</v>
      </c>
      <c r="BJ13" s="1">
        <v>202.95</v>
      </c>
      <c r="BK13" s="1">
        <v>360</v>
      </c>
      <c r="BO13" s="1">
        <v>235.39</v>
      </c>
      <c r="BP13" s="1">
        <v>235.58</v>
      </c>
      <c r="BR13" s="1">
        <v>350</v>
      </c>
      <c r="BX13" s="1">
        <v>250</v>
      </c>
      <c r="CA13" s="1">
        <v>175</v>
      </c>
      <c r="CD13" s="1">
        <v>500</v>
      </c>
      <c r="CM13" s="1">
        <v>173.18</v>
      </c>
      <c r="CN13" s="1">
        <v>436.85</v>
      </c>
      <c r="CW13" s="1">
        <v>350</v>
      </c>
      <c r="DB13" s="1">
        <v>379.38</v>
      </c>
    </row>
    <row r="14" spans="1:108" x14ac:dyDescent="0.35">
      <c r="A14" s="1" t="s">
        <v>126</v>
      </c>
      <c r="B14" s="3">
        <v>915</v>
      </c>
      <c r="C14" s="1" t="s">
        <v>118</v>
      </c>
      <c r="D14" s="4">
        <v>75</v>
      </c>
      <c r="E14" s="1">
        <v>0</v>
      </c>
      <c r="F14" s="1">
        <f t="shared" si="0"/>
        <v>173.18</v>
      </c>
      <c r="G14" s="1">
        <f t="shared" si="1"/>
        <v>500</v>
      </c>
      <c r="H14" s="1" t="s">
        <v>114</v>
      </c>
      <c r="M14" s="1">
        <v>208.97</v>
      </c>
      <c r="S14" s="1">
        <v>500</v>
      </c>
      <c r="AQ14" s="1">
        <v>262.5</v>
      </c>
      <c r="BJ14" s="1">
        <v>239.22</v>
      </c>
      <c r="BK14" s="1">
        <v>360</v>
      </c>
      <c r="BO14" s="1">
        <v>235.39</v>
      </c>
      <c r="BP14" s="1">
        <v>235.58</v>
      </c>
      <c r="BR14" s="1">
        <v>350</v>
      </c>
      <c r="BX14" s="1">
        <v>250</v>
      </c>
      <c r="CA14" s="1">
        <v>175</v>
      </c>
      <c r="CD14" s="1">
        <v>500</v>
      </c>
      <c r="CM14" s="1">
        <v>173.18</v>
      </c>
      <c r="CN14" s="1">
        <v>436.85</v>
      </c>
      <c r="CW14" s="1">
        <v>350</v>
      </c>
      <c r="DB14" s="1">
        <v>379.38</v>
      </c>
    </row>
    <row r="15" spans="1:108" x14ac:dyDescent="0.35">
      <c r="A15" s="5" t="s">
        <v>127</v>
      </c>
      <c r="B15" s="5">
        <v>90791</v>
      </c>
      <c r="C15" s="1" t="s">
        <v>128</v>
      </c>
      <c r="D15" s="6">
        <v>332</v>
      </c>
      <c r="E15" s="1">
        <v>0</v>
      </c>
      <c r="F15" s="1">
        <f t="shared" si="0"/>
        <v>75</v>
      </c>
      <c r="G15" s="1">
        <f t="shared" si="1"/>
        <v>168.15</v>
      </c>
      <c r="H15" s="1" t="s">
        <v>129</v>
      </c>
      <c r="J15" s="6">
        <v>75</v>
      </c>
      <c r="K15" s="6"/>
      <c r="L15" s="6">
        <v>122.07</v>
      </c>
      <c r="N15" s="6">
        <v>168.15</v>
      </c>
      <c r="O15" s="6"/>
      <c r="P15" s="6"/>
      <c r="Q15" s="6"/>
      <c r="R15" s="6"/>
      <c r="S15" s="6"/>
      <c r="T15" s="6"/>
      <c r="U15" s="6">
        <v>114.4575</v>
      </c>
      <c r="BI15" s="6">
        <v>145.04599999999999</v>
      </c>
      <c r="BO15" s="6">
        <v>97.660000000000011</v>
      </c>
      <c r="BP15" s="6">
        <v>124.1</v>
      </c>
      <c r="CS15" s="6">
        <v>75</v>
      </c>
      <c r="CU15" s="6">
        <v>95.47999999999999</v>
      </c>
    </row>
    <row r="16" spans="1:108" x14ac:dyDescent="0.35">
      <c r="A16" s="1" t="s">
        <v>130</v>
      </c>
      <c r="B16" s="5">
        <v>90792</v>
      </c>
      <c r="C16" s="1" t="s">
        <v>128</v>
      </c>
      <c r="D16" s="6">
        <v>405</v>
      </c>
      <c r="E16" s="1">
        <v>0</v>
      </c>
      <c r="F16" s="1">
        <f t="shared" si="0"/>
        <v>153.94999999999999</v>
      </c>
      <c r="G16" s="1">
        <f t="shared" si="1"/>
        <v>153.94999999999999</v>
      </c>
      <c r="H16" s="1" t="s">
        <v>129</v>
      </c>
      <c r="J16" s="6"/>
      <c r="K16" s="6"/>
      <c r="L16" s="6"/>
      <c r="N16" s="6"/>
      <c r="O16" s="6"/>
      <c r="P16" s="6"/>
      <c r="Q16" s="6"/>
      <c r="R16" s="6"/>
      <c r="S16" s="6"/>
      <c r="T16" s="6"/>
      <c r="U16" s="6"/>
      <c r="BI16" s="6">
        <v>153.94999999999999</v>
      </c>
      <c r="BO16" s="6"/>
      <c r="BP16" s="6"/>
      <c r="CS16" s="6"/>
      <c r="CU16" s="6"/>
    </row>
    <row r="17" spans="1:99" x14ac:dyDescent="0.35">
      <c r="A17" s="1" t="s">
        <v>134</v>
      </c>
      <c r="B17" s="5">
        <v>99231</v>
      </c>
      <c r="C17" s="1" t="s">
        <v>128</v>
      </c>
      <c r="D17" s="6">
        <v>120</v>
      </c>
      <c r="E17" s="1">
        <v>0</v>
      </c>
      <c r="F17" s="1">
        <f t="shared" si="0"/>
        <v>24.85</v>
      </c>
      <c r="G17" s="1">
        <f t="shared" si="1"/>
        <v>45.8</v>
      </c>
      <c r="H17" s="1" t="s">
        <v>129</v>
      </c>
      <c r="J17" s="6"/>
      <c r="K17" s="6"/>
      <c r="L17" s="6"/>
      <c r="N17" s="6">
        <v>45.8</v>
      </c>
      <c r="O17" s="6"/>
      <c r="P17" s="6"/>
      <c r="Q17" s="6"/>
      <c r="R17" s="6"/>
      <c r="S17" s="6"/>
      <c r="T17" s="6"/>
      <c r="U17" s="6">
        <v>24.85</v>
      </c>
      <c r="BI17" s="6">
        <v>40.790000000000006</v>
      </c>
      <c r="BO17" s="6">
        <v>30.82</v>
      </c>
      <c r="BP17" s="6">
        <v>38.520000000000003</v>
      </c>
      <c r="CS17" s="6">
        <v>27.09</v>
      </c>
      <c r="CU17" s="6">
        <v>31.844999999999999</v>
      </c>
    </row>
    <row r="18" spans="1:99" x14ac:dyDescent="0.35">
      <c r="A18" s="1" t="s">
        <v>133</v>
      </c>
      <c r="B18" s="5">
        <v>99232</v>
      </c>
      <c r="C18" s="1" t="s">
        <v>128</v>
      </c>
      <c r="D18" s="6">
        <v>130</v>
      </c>
      <c r="E18" s="1">
        <v>0</v>
      </c>
      <c r="F18" s="1">
        <f t="shared" si="0"/>
        <v>35.28</v>
      </c>
      <c r="G18" s="1">
        <f t="shared" si="1"/>
        <v>76.360270270270206</v>
      </c>
      <c r="H18" s="1" t="s">
        <v>129</v>
      </c>
      <c r="J18" s="6">
        <v>35.28</v>
      </c>
      <c r="K18" s="6"/>
      <c r="L18" s="6">
        <v>61.72</v>
      </c>
      <c r="N18" s="6">
        <v>76.360270270270206</v>
      </c>
      <c r="O18" s="6">
        <v>73.37</v>
      </c>
      <c r="P18" s="6"/>
      <c r="Q18" s="6"/>
      <c r="R18" s="6"/>
      <c r="S18" s="6"/>
      <c r="T18" s="6"/>
      <c r="U18" s="6">
        <v>60.46857142857143</v>
      </c>
      <c r="BI18" s="6">
        <v>76.23</v>
      </c>
      <c r="BO18" s="6">
        <v>43.527999999999992</v>
      </c>
      <c r="BP18" s="6">
        <v>62.173333333333339</v>
      </c>
      <c r="CS18" s="6">
        <v>35.28</v>
      </c>
      <c r="CU18" s="6">
        <v>46.157499999999999</v>
      </c>
    </row>
    <row r="19" spans="1:99" x14ac:dyDescent="0.35">
      <c r="A19" s="1" t="s">
        <v>131</v>
      </c>
      <c r="B19" s="5">
        <v>99238</v>
      </c>
      <c r="C19" s="1" t="s">
        <v>128</v>
      </c>
      <c r="D19" s="6">
        <v>160</v>
      </c>
      <c r="E19" s="1">
        <v>0</v>
      </c>
      <c r="F19" s="1">
        <f t="shared" si="0"/>
        <v>49.325000000000003</v>
      </c>
      <c r="G19" s="1">
        <f t="shared" si="1"/>
        <v>77.39</v>
      </c>
      <c r="H19" s="1" t="s">
        <v>129</v>
      </c>
      <c r="J19" s="6"/>
      <c r="K19" s="6"/>
      <c r="L19" s="6">
        <v>74.48</v>
      </c>
      <c r="N19" s="6">
        <v>77.39</v>
      </c>
      <c r="O19" s="6">
        <v>62.024761904761917</v>
      </c>
      <c r="P19" s="6"/>
      <c r="Q19" s="6"/>
      <c r="R19" s="6"/>
      <c r="S19" s="6"/>
      <c r="BI19" s="6">
        <v>63.17</v>
      </c>
      <c r="BO19" s="6"/>
      <c r="BP19" s="6">
        <v>59.52</v>
      </c>
      <c r="CS19" s="6">
        <v>49.325000000000003</v>
      </c>
    </row>
    <row r="21" spans="1:99" x14ac:dyDescent="0.35">
      <c r="A21" s="1"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2023-12-19T23:49:07Z</dcterms:created>
  <dcterms:modified xsi:type="dcterms:W3CDTF">2023-12-20T20:30:19Z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